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A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<sst xmlns="http://schemas.openxmlformats.org/spreadsheetml/2006/main" count="80" uniqueCount="58">
  <si>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</si>
  <si>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</si>
  <si>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</si>
  <si>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</si>
  <si>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</si>
  <si>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</si>
  <si>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</si>
  <si>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</si>
  <si>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</si>
  <si>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</si>
  <si>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</si>
  <si>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</si>
  <si>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</si>
  <si>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</si>
  <si>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</si>
  <si>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</si>
  <si>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</si>
  <si>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</si>
  <si>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</si>
  <si>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</si>
  <si>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</si>
  <si>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</si>
  <si>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</si>
  <si>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</si>
  <si>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</si>
  <si>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</si>
  <si>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</si>
  <si>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</si>
  <si>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</si>
  <si>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</si>
  <si>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</si>
  <si>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</si>
  <si>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</si>
  <si>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</si>
  <si>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</si>
  <si>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</si>
  <si>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</si>
  <si>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</si>
  <si>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</si>
  <si>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</si>
  <si>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</si>
  <si>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DIRECCIÓN DE TURISMO</t>
  </si>
  <si>
    <t>JAPAC</t>
  </si>
  <si>
    <t>SISTEMA PARA EL DESARROLLO INTEGRAL DE 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</si>
  <si>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</si>
  <si>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</si>
  <si>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</si>
  <si>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</si>
  <si>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</si>
  <si>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</si>
  <si>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</si>
  <si>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</si>
  <si>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</si>
  <si>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</si>
  <si>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</si>
  <si>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Municipio de Comonfort Guanajuato
Estado analitico del ejercicio del presupuesto de egresos
Clasificación Administrativa
Del 1 de Enero al al 31 de Diciembre del  2019</t>
  </si>
  <si>
    <t>Gobierno (Federal/Estatal/Municipal) de Municipio de Comonfort, Gto.
Estado Analítico del Ejercicio del Presupuesto de Egresos
Clasificación Administrativa
Del 1 de Enero al 31 de Diciembre del 2019</t>
  </si>
  <si>
    <t>Sector Paraestatal del Gobierno (Federal/Estatal/Municipal) de Municipio de Comonfort, Gto.
Estado Analítico del Ejercicio del Presupuesto de Egresos
Clasificación Administrativa
Del 1 de Enero al  31 de Diciembre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</si>
</sst>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9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" fontId="28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0" fillId="0" borderId="21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4" fontId="28" fillId="0" borderId="11" xfId="0" applyNumberFormat="1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 horizontal="left"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 wrapText="1"/>
      <protection locked="0"/>
    </xf>
    <xf numFmtId="4" fontId="46" fillId="0" borderId="11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/>
      <protection locked="0"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47" fillId="34" borderId="19" xfId="57" applyFont="1" applyFill="1" applyBorder="1" applyAlignment="1" applyProtection="1">
      <alignment horizontal="center" vertical="center" wrapText="1"/>
      <protection locked="0"/>
    </xf>
    <xf numFmtId="0" fontId="47" fillId="34" borderId="20" xfId="57" applyFont="1" applyFill="1" applyBorder="1" applyAlignment="1" applyProtection="1">
      <alignment horizontal="center" vertical="center" wrapText="1"/>
      <protection locked="0"/>
    </xf>
    <xf numFmtId="0" fontId="47" fillId="34" borderId="24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4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0" fontId="48" fillId="34" borderId="19" xfId="57" applyFont="1" applyFill="1" applyBorder="1" applyAlignment="1" applyProtection="1">
      <alignment horizontal="center" vertical="center" wrapText="1"/>
      <protection locked="0"/>
    </xf>
    <xf numFmtId="0" fontId="48" fillId="34" borderId="20" xfId="57" applyFont="1" applyFill="1" applyBorder="1" applyAlignment="1" applyProtection="1">
      <alignment horizontal="center" vertical="center" wrapText="1"/>
      <protection locked="0"/>
    </xf>
    <xf numFmtId="0" fontId="48" fillId="34" borderId="24" xfId="57" applyFont="1" applyFill="1" applyBorder="1" applyAlignment="1" applyProtection="1">
      <alignment horizontal="center" vertical="center" wrapText="1"/>
      <protection locked="0"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6" fillId="34" borderId="22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 applyProtection="1">
      <alignment horizontal="center" vertical="center" wrapText="1"/>
      <protection locked="0"/>
    </xf>
    <xf numFmtId="0" fontId="6" fillId="34" borderId="20" xfId="57" applyFont="1" applyFill="1" applyBorder="1" applyAlignment="1" applyProtection="1">
      <alignment horizontal="center" vertical="center" wrapText="1"/>
      <protection locked="0"/>
    </xf>
    <xf numFmtId="0" fontId="6" fillId="34" borderId="24" xfId="57" applyFont="1" applyFill="1" applyBorder="1" applyAlignment="1" applyProtection="1">
      <alignment horizontal="center" vertical="center" wrapText="1"/>
      <protection locked="0"/>
    </xf>
    <xf numFmtId="4" fontId="6" fillId="34" borderId="15" xfId="57" applyNumberFormat="1" applyFont="1" applyFill="1" applyBorder="1" applyAlignment="1">
      <alignment horizontal="center" vertical="center" wrapText="1"/>
      <protection/>
    </xf>
    <xf numFmtId="4" fontId="6" fillId="34" borderId="1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1066800</xdr:colOff>
      <xdr:row>0</xdr:row>
      <xdr:rowOff>695325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895350</xdr:colOff>
      <xdr:row>0</xdr:row>
      <xdr:rowOff>695325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79</xdr:row>
      <xdr:rowOff>180975</xdr:rowOff>
    </xdr:from>
    <xdr:to>
      <xdr:col>3</xdr:col>
      <xdr:colOff>104775</xdr:colOff>
      <xdr:row>80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1971675" y="14982825"/>
          <a:ext cx="2047875" cy="19050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1905000</xdr:colOff>
      <xdr:row>80</xdr:row>
      <xdr:rowOff>38100</xdr:rowOff>
    </xdr:from>
    <xdr:ext cx="1828800" cy="466725"/>
    <xdr:sp>
      <xdr:nvSpPr>
        <xdr:cNvPr id="4" name="CuadroTexto 4"/>
        <xdr:cNvSpPr txBox="1">
          <a:spLocks noChangeArrowheads="1"/>
        </xdr:cNvSpPr>
      </xdr:nvSpPr>
      <xdr:spPr>
        <a:xfrm>
          <a:off x="2057400" y="15030450"/>
          <a:ext cx="1828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JOSE CARLOS NIETO JUAREZ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  <xdr:twoCellAnchor>
    <xdr:from>
      <xdr:col>4</xdr:col>
      <xdr:colOff>104775</xdr:colOff>
      <xdr:row>80</xdr:row>
      <xdr:rowOff>9525</xdr:rowOff>
    </xdr:from>
    <xdr:to>
      <xdr:col>6</xdr:col>
      <xdr:colOff>9525</xdr:colOff>
      <xdr:row>80</xdr:row>
      <xdr:rowOff>19050</xdr:rowOff>
    </xdr:to>
    <xdr:sp>
      <xdr:nvSpPr>
        <xdr:cNvPr id="5" name="Conector recto 5"/>
        <xdr:cNvSpPr>
          <a:spLocks/>
        </xdr:cNvSpPr>
      </xdr:nvSpPr>
      <xdr:spPr>
        <a:xfrm>
          <a:off x="4972050" y="15001875"/>
          <a:ext cx="180975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904875</xdr:colOff>
      <xdr:row>80</xdr:row>
      <xdr:rowOff>38100</xdr:rowOff>
    </xdr:from>
    <xdr:ext cx="2028825" cy="514350"/>
    <xdr:sp>
      <xdr:nvSpPr>
        <xdr:cNvPr id="6" name="CuadroTexto 6"/>
        <xdr:cNvSpPr txBox="1">
          <a:spLocks noChangeArrowheads="1"/>
        </xdr:cNvSpPr>
      </xdr:nvSpPr>
      <xdr:spPr>
        <a:xfrm>
          <a:off x="4819650" y="15030450"/>
          <a:ext cx="2028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LAZARO LANDIN CANO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  <xdr:twoCellAnchor editAs="oneCell">
    <xdr:from>
      <xdr:col>0</xdr:col>
      <xdr:colOff>85725</xdr:colOff>
      <xdr:row>40</xdr:row>
      <xdr:rowOff>0</xdr:rowOff>
    </xdr:from>
    <xdr:to>
      <xdr:col>1</xdr:col>
      <xdr:colOff>981075</xdr:colOff>
      <xdr:row>40</xdr:row>
      <xdr:rowOff>571500</xdr:rowOff>
    </xdr:to>
    <xdr:pic>
      <xdr:nvPicPr>
        <xdr:cNvPr id="7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0200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0</xdr:rowOff>
    </xdr:from>
    <xdr:to>
      <xdr:col>1</xdr:col>
      <xdr:colOff>923925</xdr:colOff>
      <xdr:row>52</xdr:row>
      <xdr:rowOff>609600</xdr:rowOff>
    </xdr:to>
    <xdr:pic>
      <xdr:nvPicPr>
        <xdr:cNvPr id="8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134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40</xdr:row>
      <xdr:rowOff>28575</xdr:rowOff>
    </xdr:from>
    <xdr:to>
      <xdr:col>7</xdr:col>
      <xdr:colOff>914400</xdr:colOff>
      <xdr:row>40</xdr:row>
      <xdr:rowOff>571500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048625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52</xdr:row>
      <xdr:rowOff>57150</xdr:rowOff>
    </xdr:from>
    <xdr:to>
      <xdr:col>7</xdr:col>
      <xdr:colOff>923925</xdr:colOff>
      <xdr:row>52</xdr:row>
      <xdr:rowOff>561975</xdr:rowOff>
    </xdr:to>
    <xdr:pic>
      <xdr:nvPicPr>
        <xdr:cNvPr id="10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0191750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7" customWidth="1"/>
    <col min="2" max="2" width="42.140625" style="7" customWidth="1"/>
    <col min="3" max="8" width="14.28125" style="7" customWidth="1"/>
    <col min="9" max="16384" width="9.421875" style="7" customWidth="1"/>
  </cols>
  <sheetData>
    <row r="1" spans="1:8" ht="58.5" customHeight="1">
      <c r="A1" s="39" t="s">
        <v>55</v>
      </c>
      <c r="B1" s="40"/>
      <c r="C1" s="40"/>
      <c r="D1" s="40"/>
      <c r="E1" s="40"/>
      <c r="F1" s="40"/>
      <c r="G1" s="40"/>
      <c r="H1" s="41"/>
    </row>
    <row r="2" spans="1:8" ht="15">
      <c r="A2" s="42" t="s">
        <v>1</v>
      </c>
      <c r="B2" s="43"/>
      <c r="C2" s="48" t="s">
        <v>2</v>
      </c>
      <c r="D2" s="49"/>
      <c r="E2" s="49"/>
      <c r="F2" s="49"/>
      <c r="G2" s="50"/>
      <c r="H2" s="51" t="s">
        <v>3</v>
      </c>
    </row>
    <row r="3" spans="1:8" ht="24.75" customHeight="1">
      <c r="A3" s="44"/>
      <c r="B3" s="4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52"/>
    </row>
    <row r="4" spans="1:8" ht="15">
      <c r="A4" s="46"/>
      <c r="B4" s="47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5.25" customHeight="1">
      <c r="A5" s="8"/>
      <c r="B5" s="9"/>
      <c r="C5" s="10"/>
      <c r="D5" s="10"/>
      <c r="E5" s="10"/>
      <c r="F5" s="10"/>
      <c r="G5" s="10"/>
      <c r="H5" s="10"/>
    </row>
    <row r="6" spans="1:8" ht="15">
      <c r="A6" s="25" t="s">
        <v>12</v>
      </c>
      <c r="B6" s="12"/>
      <c r="C6" s="5">
        <v>8614141.33</v>
      </c>
      <c r="D6" s="5">
        <v>-676397.55</v>
      </c>
      <c r="E6" s="5">
        <f>C6+D6</f>
        <v>7937743.78</v>
      </c>
      <c r="F6" s="5">
        <v>7796632.1</v>
      </c>
      <c r="G6" s="5">
        <v>7685637.09</v>
      </c>
      <c r="H6" s="5">
        <f>E6-F6</f>
        <v>141111.68000000063</v>
      </c>
    </row>
    <row r="7" spans="1:8" ht="15">
      <c r="A7" s="25" t="s">
        <v>13</v>
      </c>
      <c r="B7" s="12"/>
      <c r="C7" s="5">
        <v>4251997.62</v>
      </c>
      <c r="D7" s="5">
        <v>-1049900.37</v>
      </c>
      <c r="E7" s="5">
        <f aca="true" t="shared" si="0" ref="E7:E37">C7+D7</f>
        <v>3202097.25</v>
      </c>
      <c r="F7" s="5">
        <v>3154264.91</v>
      </c>
      <c r="G7" s="5">
        <v>3049261.35</v>
      </c>
      <c r="H7" s="5">
        <f aca="true" t="shared" si="1" ref="H7:H37">E7-F7</f>
        <v>47832.33999999985</v>
      </c>
    </row>
    <row r="8" spans="1:8" ht="15">
      <c r="A8" s="25" t="s">
        <v>14</v>
      </c>
      <c r="B8" s="12"/>
      <c r="C8" s="5">
        <v>70040512.92</v>
      </c>
      <c r="D8" s="5">
        <v>26080560.52</v>
      </c>
      <c r="E8" s="5">
        <f t="shared" si="0"/>
        <v>96121073.44</v>
      </c>
      <c r="F8" s="5">
        <v>84403872.92</v>
      </c>
      <c r="G8" s="5">
        <v>74251577.92</v>
      </c>
      <c r="H8" s="5">
        <f t="shared" si="1"/>
        <v>11717200.519999996</v>
      </c>
    </row>
    <row r="9" spans="1:8" ht="15">
      <c r="A9" s="25" t="s">
        <v>15</v>
      </c>
      <c r="B9" s="12"/>
      <c r="C9" s="5">
        <v>1812300.43</v>
      </c>
      <c r="D9" s="5">
        <v>-212464.56</v>
      </c>
      <c r="E9" s="5">
        <f t="shared" si="0"/>
        <v>1599835.8699999999</v>
      </c>
      <c r="F9" s="5">
        <v>1574608.38</v>
      </c>
      <c r="G9" s="5">
        <v>1572167.6</v>
      </c>
      <c r="H9" s="5">
        <f t="shared" si="1"/>
        <v>25227.48999999999</v>
      </c>
    </row>
    <row r="10" spans="1:8" ht="15">
      <c r="A10" s="25" t="s">
        <v>16</v>
      </c>
      <c r="B10" s="12"/>
      <c r="C10" s="5">
        <v>1402748.54</v>
      </c>
      <c r="D10" s="5">
        <v>147979.84</v>
      </c>
      <c r="E10" s="5">
        <f t="shared" si="0"/>
        <v>1550728.3800000001</v>
      </c>
      <c r="F10" s="5">
        <v>1540609.72</v>
      </c>
      <c r="G10" s="5">
        <v>1535115.14</v>
      </c>
      <c r="H10" s="5">
        <f t="shared" si="1"/>
        <v>10118.660000000149</v>
      </c>
    </row>
    <row r="11" spans="1:8" ht="15">
      <c r="A11" s="25" t="s">
        <v>17</v>
      </c>
      <c r="B11" s="12"/>
      <c r="C11" s="5">
        <v>1140438.11</v>
      </c>
      <c r="D11" s="5">
        <v>37812.83</v>
      </c>
      <c r="E11" s="5">
        <f t="shared" si="0"/>
        <v>1178250.9400000002</v>
      </c>
      <c r="F11" s="5">
        <v>1142570.04</v>
      </c>
      <c r="G11" s="5">
        <v>1128096.7</v>
      </c>
      <c r="H11" s="5">
        <f t="shared" si="1"/>
        <v>35680.90000000014</v>
      </c>
    </row>
    <row r="12" spans="1:8" ht="15">
      <c r="A12" s="25" t="s">
        <v>18</v>
      </c>
      <c r="B12" s="12"/>
      <c r="C12" s="5">
        <v>4499722.37</v>
      </c>
      <c r="D12" s="5">
        <v>-74250.03</v>
      </c>
      <c r="E12" s="5">
        <f t="shared" si="0"/>
        <v>4425472.34</v>
      </c>
      <c r="F12" s="5">
        <v>4393843.46</v>
      </c>
      <c r="G12" s="5">
        <v>4362144.84</v>
      </c>
      <c r="H12" s="5">
        <f t="shared" si="1"/>
        <v>31628.87999999989</v>
      </c>
    </row>
    <row r="13" spans="1:8" ht="15">
      <c r="A13" s="25" t="s">
        <v>19</v>
      </c>
      <c r="B13" s="12"/>
      <c r="C13" s="5">
        <v>5421992.33</v>
      </c>
      <c r="D13" s="5">
        <v>-119128.33</v>
      </c>
      <c r="E13" s="5">
        <f t="shared" si="0"/>
        <v>5302864</v>
      </c>
      <c r="F13" s="5">
        <v>4649463.98</v>
      </c>
      <c r="G13" s="5">
        <v>4577662</v>
      </c>
      <c r="H13" s="5">
        <f t="shared" si="1"/>
        <v>653400.0199999996</v>
      </c>
    </row>
    <row r="14" spans="1:8" ht="15">
      <c r="A14" s="25" t="s">
        <v>20</v>
      </c>
      <c r="B14" s="12"/>
      <c r="C14" s="5">
        <v>1427133.31</v>
      </c>
      <c r="D14" s="5">
        <v>-468576.38</v>
      </c>
      <c r="E14" s="5">
        <f t="shared" si="0"/>
        <v>958556.93</v>
      </c>
      <c r="F14" s="5">
        <v>921127.8</v>
      </c>
      <c r="G14" s="5">
        <v>918727.2</v>
      </c>
      <c r="H14" s="5">
        <f t="shared" si="1"/>
        <v>37429.130000000005</v>
      </c>
    </row>
    <row r="15" spans="1:8" ht="15">
      <c r="A15" s="25" t="s">
        <v>21</v>
      </c>
      <c r="B15" s="12"/>
      <c r="C15" s="5">
        <v>6563793.23</v>
      </c>
      <c r="D15" s="5">
        <v>-70123.57</v>
      </c>
      <c r="E15" s="5">
        <f t="shared" si="0"/>
        <v>6493669.66</v>
      </c>
      <c r="F15" s="5">
        <v>6208624.41</v>
      </c>
      <c r="G15" s="5">
        <v>6095596.6</v>
      </c>
      <c r="H15" s="5">
        <f t="shared" si="1"/>
        <v>285045.25</v>
      </c>
    </row>
    <row r="16" spans="1:8" ht="15">
      <c r="A16" s="25" t="s">
        <v>22</v>
      </c>
      <c r="B16" s="12"/>
      <c r="C16" s="5">
        <v>1376861.09</v>
      </c>
      <c r="D16" s="5">
        <v>219928.7</v>
      </c>
      <c r="E16" s="5">
        <f t="shared" si="0"/>
        <v>1596789.79</v>
      </c>
      <c r="F16" s="5">
        <v>1549540.31</v>
      </c>
      <c r="G16" s="5">
        <v>1535153.69</v>
      </c>
      <c r="H16" s="5">
        <f t="shared" si="1"/>
        <v>47249.47999999998</v>
      </c>
    </row>
    <row r="17" spans="1:8" ht="15">
      <c r="A17" s="25" t="s">
        <v>23</v>
      </c>
      <c r="B17" s="12"/>
      <c r="C17" s="5">
        <v>1657587.13</v>
      </c>
      <c r="D17" s="5">
        <v>-408732.51</v>
      </c>
      <c r="E17" s="5">
        <f t="shared" si="0"/>
        <v>1248854.6199999999</v>
      </c>
      <c r="F17" s="5">
        <v>1165040.15</v>
      </c>
      <c r="G17" s="5">
        <v>1149604.24</v>
      </c>
      <c r="H17" s="5">
        <f t="shared" si="1"/>
        <v>83814.46999999997</v>
      </c>
    </row>
    <row r="18" spans="1:8" ht="15">
      <c r="A18" s="25" t="s">
        <v>24</v>
      </c>
      <c r="B18" s="12"/>
      <c r="C18" s="5">
        <v>1070423.08</v>
      </c>
      <c r="D18" s="5">
        <v>-200102.94</v>
      </c>
      <c r="E18" s="5">
        <f t="shared" si="0"/>
        <v>870320.1400000001</v>
      </c>
      <c r="F18" s="5">
        <v>844952.52</v>
      </c>
      <c r="G18" s="5">
        <v>822288.32</v>
      </c>
      <c r="H18" s="5">
        <f t="shared" si="1"/>
        <v>25367.62000000011</v>
      </c>
    </row>
    <row r="19" spans="1:8" ht="15">
      <c r="A19" s="25" t="s">
        <v>25</v>
      </c>
      <c r="B19" s="12"/>
      <c r="C19" s="5">
        <v>1550471.33</v>
      </c>
      <c r="D19" s="5">
        <v>294547.68</v>
      </c>
      <c r="E19" s="5">
        <f t="shared" si="0"/>
        <v>1845019.01</v>
      </c>
      <c r="F19" s="5">
        <v>1812518.6</v>
      </c>
      <c r="G19" s="5">
        <v>1804937.81</v>
      </c>
      <c r="H19" s="5">
        <f t="shared" si="1"/>
        <v>32500.409999999916</v>
      </c>
    </row>
    <row r="20" spans="1:8" ht="15">
      <c r="A20" s="25" t="s">
        <v>26</v>
      </c>
      <c r="B20" s="12"/>
      <c r="C20" s="5">
        <v>4903604.94</v>
      </c>
      <c r="D20" s="5">
        <v>789818.79</v>
      </c>
      <c r="E20" s="5">
        <f t="shared" si="0"/>
        <v>5693423.73</v>
      </c>
      <c r="F20" s="5">
        <v>5452155.44</v>
      </c>
      <c r="G20" s="5">
        <v>5427025.87</v>
      </c>
      <c r="H20" s="5">
        <f t="shared" si="1"/>
        <v>241268.29000000004</v>
      </c>
    </row>
    <row r="21" spans="1:8" ht="15">
      <c r="A21" s="25" t="s">
        <v>27</v>
      </c>
      <c r="B21" s="12"/>
      <c r="C21" s="5">
        <v>29084847.37</v>
      </c>
      <c r="D21" s="5">
        <v>-206422.45</v>
      </c>
      <c r="E21" s="5">
        <f t="shared" si="0"/>
        <v>28878424.92</v>
      </c>
      <c r="F21" s="5">
        <v>28052150.31</v>
      </c>
      <c r="G21" s="5">
        <v>27584896.18</v>
      </c>
      <c r="H21" s="5">
        <f t="shared" si="1"/>
        <v>826274.6100000031</v>
      </c>
    </row>
    <row r="22" spans="1:8" ht="15">
      <c r="A22" s="25" t="s">
        <v>28</v>
      </c>
      <c r="B22" s="12"/>
      <c r="C22" s="5">
        <v>965163.63</v>
      </c>
      <c r="D22" s="5">
        <v>-62818.14</v>
      </c>
      <c r="E22" s="5">
        <f t="shared" si="0"/>
        <v>902345.49</v>
      </c>
      <c r="F22" s="5">
        <v>875949.84</v>
      </c>
      <c r="G22" s="5">
        <v>871674.9</v>
      </c>
      <c r="H22" s="5">
        <f t="shared" si="1"/>
        <v>26395.650000000023</v>
      </c>
    </row>
    <row r="23" spans="1:8" ht="15">
      <c r="A23" s="25" t="s">
        <v>29</v>
      </c>
      <c r="B23" s="12"/>
      <c r="C23" s="5">
        <v>1878175.59</v>
      </c>
      <c r="D23" s="5">
        <v>-368821.78</v>
      </c>
      <c r="E23" s="5">
        <f t="shared" si="0"/>
        <v>1509353.81</v>
      </c>
      <c r="F23" s="5">
        <v>1456936.96</v>
      </c>
      <c r="G23" s="5">
        <v>1451367.53</v>
      </c>
      <c r="H23" s="5">
        <f t="shared" si="1"/>
        <v>52416.85000000009</v>
      </c>
    </row>
    <row r="24" spans="1:8" ht="15">
      <c r="A24" s="25" t="s">
        <v>30</v>
      </c>
      <c r="B24" s="12"/>
      <c r="C24" s="5">
        <v>2914307.98</v>
      </c>
      <c r="D24" s="5">
        <v>10613.45</v>
      </c>
      <c r="E24" s="5">
        <f t="shared" si="0"/>
        <v>2924921.43</v>
      </c>
      <c r="F24" s="5">
        <v>2779989.28</v>
      </c>
      <c r="G24" s="5">
        <v>2773888.7</v>
      </c>
      <c r="H24" s="5">
        <f t="shared" si="1"/>
        <v>144932.15000000037</v>
      </c>
    </row>
    <row r="25" spans="1:8" ht="15">
      <c r="A25" s="25" t="s">
        <v>31</v>
      </c>
      <c r="B25" s="12"/>
      <c r="C25" s="5">
        <v>8193726.64</v>
      </c>
      <c r="D25" s="5">
        <v>-1652616.02</v>
      </c>
      <c r="E25" s="5">
        <f t="shared" si="0"/>
        <v>6541110.619999999</v>
      </c>
      <c r="F25" s="5">
        <v>6504384.52</v>
      </c>
      <c r="G25" s="5">
        <v>6321867.28</v>
      </c>
      <c r="H25" s="5">
        <f t="shared" si="1"/>
        <v>36726.09999999963</v>
      </c>
    </row>
    <row r="26" spans="1:8" ht="15">
      <c r="A26" s="25" t="s">
        <v>32</v>
      </c>
      <c r="B26" s="12"/>
      <c r="C26" s="5">
        <v>3669221.24</v>
      </c>
      <c r="D26" s="5">
        <v>-546945.16</v>
      </c>
      <c r="E26" s="5">
        <f t="shared" si="0"/>
        <v>3122276.08</v>
      </c>
      <c r="F26" s="5">
        <v>3055454.11</v>
      </c>
      <c r="G26" s="5">
        <v>2953441.69</v>
      </c>
      <c r="H26" s="5">
        <f t="shared" si="1"/>
        <v>66821.9700000002</v>
      </c>
    </row>
    <row r="27" spans="1:8" ht="15">
      <c r="A27" s="25" t="s">
        <v>33</v>
      </c>
      <c r="B27" s="12"/>
      <c r="C27" s="5">
        <v>3379637.52</v>
      </c>
      <c r="D27" s="5">
        <v>186441.57</v>
      </c>
      <c r="E27" s="5">
        <f t="shared" si="0"/>
        <v>3566079.09</v>
      </c>
      <c r="F27" s="5">
        <v>3458009.87</v>
      </c>
      <c r="G27" s="5">
        <v>3329058.74</v>
      </c>
      <c r="H27" s="5">
        <f t="shared" si="1"/>
        <v>108069.21999999974</v>
      </c>
    </row>
    <row r="28" spans="1:8" ht="15">
      <c r="A28" s="25" t="s">
        <v>34</v>
      </c>
      <c r="B28" s="12"/>
      <c r="C28" s="5">
        <v>5503108</v>
      </c>
      <c r="D28" s="5">
        <v>425246.42</v>
      </c>
      <c r="E28" s="5">
        <f t="shared" si="0"/>
        <v>5928354.42</v>
      </c>
      <c r="F28" s="5">
        <v>5820999.46</v>
      </c>
      <c r="G28" s="5">
        <v>5411444.12</v>
      </c>
      <c r="H28" s="5">
        <f t="shared" si="1"/>
        <v>107354.95999999996</v>
      </c>
    </row>
    <row r="29" spans="1:8" ht="15">
      <c r="A29" s="25" t="s">
        <v>35</v>
      </c>
      <c r="B29" s="12"/>
      <c r="C29" s="5">
        <v>26352271.85</v>
      </c>
      <c r="D29" s="5">
        <v>9511484.98</v>
      </c>
      <c r="E29" s="5">
        <f t="shared" si="0"/>
        <v>35863756.83</v>
      </c>
      <c r="F29" s="5">
        <v>34758592.51</v>
      </c>
      <c r="G29" s="5">
        <v>34349226.64</v>
      </c>
      <c r="H29" s="5">
        <f t="shared" si="1"/>
        <v>1105164.3200000003</v>
      </c>
    </row>
    <row r="30" spans="1:8" ht="15">
      <c r="A30" s="25" t="s">
        <v>36</v>
      </c>
      <c r="B30" s="12"/>
      <c r="C30" s="5">
        <v>3560106.82</v>
      </c>
      <c r="D30" s="5">
        <v>-313465.66</v>
      </c>
      <c r="E30" s="5">
        <f t="shared" si="0"/>
        <v>3246641.1599999997</v>
      </c>
      <c r="F30" s="5">
        <v>2908204.97</v>
      </c>
      <c r="G30" s="5">
        <v>2896905.89</v>
      </c>
      <c r="H30" s="5">
        <f t="shared" si="1"/>
        <v>338436.1899999995</v>
      </c>
    </row>
    <row r="31" spans="1:8" ht="15">
      <c r="A31" s="25" t="s">
        <v>37</v>
      </c>
      <c r="B31" s="12"/>
      <c r="C31" s="5">
        <v>17550595.07</v>
      </c>
      <c r="D31" s="5">
        <v>3947050.53</v>
      </c>
      <c r="E31" s="5">
        <f t="shared" si="0"/>
        <v>21497645.6</v>
      </c>
      <c r="F31" s="5">
        <v>21039068.91</v>
      </c>
      <c r="G31" s="5">
        <v>19651482.95</v>
      </c>
      <c r="H31" s="5">
        <f t="shared" si="1"/>
        <v>458576.69000000134</v>
      </c>
    </row>
    <row r="32" spans="1:8" ht="15">
      <c r="A32" s="25" t="s">
        <v>38</v>
      </c>
      <c r="B32" s="12"/>
      <c r="C32" s="5">
        <v>2577604.15</v>
      </c>
      <c r="D32" s="5">
        <v>176208.17</v>
      </c>
      <c r="E32" s="5">
        <f t="shared" si="0"/>
        <v>2753812.32</v>
      </c>
      <c r="F32" s="5">
        <v>2732830.75</v>
      </c>
      <c r="G32" s="5">
        <v>2719551.14</v>
      </c>
      <c r="H32" s="5">
        <f t="shared" si="1"/>
        <v>20981.569999999832</v>
      </c>
    </row>
    <row r="33" spans="1:8" ht="15">
      <c r="A33" s="25" t="s">
        <v>39</v>
      </c>
      <c r="B33" s="12"/>
      <c r="C33" s="5">
        <v>1193482.1</v>
      </c>
      <c r="D33" s="5">
        <v>-43948.93</v>
      </c>
      <c r="E33" s="5">
        <f t="shared" si="0"/>
        <v>1149533.1700000002</v>
      </c>
      <c r="F33" s="5">
        <v>1138598.24</v>
      </c>
      <c r="G33" s="5">
        <v>1135920.18</v>
      </c>
      <c r="H33" s="5">
        <f t="shared" si="1"/>
        <v>10934.930000000168</v>
      </c>
    </row>
    <row r="34" spans="1:8" ht="15">
      <c r="A34" s="25" t="s">
        <v>40</v>
      </c>
      <c r="B34" s="12"/>
      <c r="C34" s="5">
        <v>448514.25</v>
      </c>
      <c r="D34" s="5">
        <v>-64979.44</v>
      </c>
      <c r="E34" s="5">
        <f t="shared" si="0"/>
        <v>383534.81</v>
      </c>
      <c r="F34" s="5">
        <v>330171.83</v>
      </c>
      <c r="G34" s="5">
        <v>329458.72</v>
      </c>
      <c r="H34" s="5">
        <f t="shared" si="1"/>
        <v>53362.97999999998</v>
      </c>
    </row>
    <row r="35" spans="1:8" ht="15">
      <c r="A35" s="25" t="s">
        <v>41</v>
      </c>
      <c r="B35" s="12"/>
      <c r="C35" s="5">
        <v>3811825.58</v>
      </c>
      <c r="D35" s="5">
        <v>-1752111.94</v>
      </c>
      <c r="E35" s="5">
        <f t="shared" si="0"/>
        <v>2059713.6400000001</v>
      </c>
      <c r="F35" s="5">
        <v>1671357.25</v>
      </c>
      <c r="G35" s="5">
        <v>1573481.8</v>
      </c>
      <c r="H35" s="5">
        <f t="shared" si="1"/>
        <v>388356.39000000013</v>
      </c>
    </row>
    <row r="36" spans="1:8" ht="15">
      <c r="A36" s="25" t="s">
        <v>42</v>
      </c>
      <c r="B36" s="12"/>
      <c r="C36" s="5">
        <v>487834.58</v>
      </c>
      <c r="D36" s="5">
        <v>205404.42</v>
      </c>
      <c r="E36" s="5">
        <f t="shared" si="0"/>
        <v>693239</v>
      </c>
      <c r="F36" s="5">
        <v>599197</v>
      </c>
      <c r="G36" s="5">
        <v>599197</v>
      </c>
      <c r="H36" s="5">
        <f t="shared" si="1"/>
        <v>94042</v>
      </c>
    </row>
    <row r="37" spans="1:8" ht="15">
      <c r="A37" s="25" t="s">
        <v>43</v>
      </c>
      <c r="B37" s="12"/>
      <c r="C37" s="5">
        <v>15040568.3</v>
      </c>
      <c r="D37" s="5">
        <v>621975.07</v>
      </c>
      <c r="E37" s="5">
        <f t="shared" si="0"/>
        <v>15662543.370000001</v>
      </c>
      <c r="F37" s="5">
        <v>15662107.37</v>
      </c>
      <c r="G37" s="5">
        <v>15662107.37</v>
      </c>
      <c r="H37" s="5">
        <f t="shared" si="1"/>
        <v>436.00000000186265</v>
      </c>
    </row>
    <row r="38" spans="1:8" ht="7.5" customHeight="1">
      <c r="A38" s="11"/>
      <c r="B38" s="13"/>
      <c r="C38" s="6"/>
      <c r="D38" s="6"/>
      <c r="E38" s="6"/>
      <c r="F38" s="6"/>
      <c r="G38" s="6"/>
      <c r="H38" s="6"/>
    </row>
    <row r="39" spans="1:8" ht="15">
      <c r="A39" s="14"/>
      <c r="B39" s="15" t="s">
        <v>11</v>
      </c>
      <c r="C39" s="16">
        <f aca="true" t="shared" si="2" ref="C39:H39">SUM(C6:C38)</f>
        <v>242344718.43000004</v>
      </c>
      <c r="D39" s="16">
        <f t="shared" si="2"/>
        <v>34363267.20999999</v>
      </c>
      <c r="E39" s="16">
        <f t="shared" si="2"/>
        <v>276707985.64</v>
      </c>
      <c r="F39" s="16">
        <f t="shared" si="2"/>
        <v>259453827.92000005</v>
      </c>
      <c r="G39" s="16">
        <f t="shared" si="2"/>
        <v>245529967.19999996</v>
      </c>
      <c r="H39" s="16">
        <f t="shared" si="2"/>
        <v>17254157.720000006</v>
      </c>
    </row>
    <row r="40" ht="10.5" customHeight="1"/>
    <row r="41" spans="1:8" ht="48" customHeight="1">
      <c r="A41" s="53" t="s">
        <v>56</v>
      </c>
      <c r="B41" s="54"/>
      <c r="C41" s="54"/>
      <c r="D41" s="54"/>
      <c r="E41" s="54"/>
      <c r="F41" s="54"/>
      <c r="G41" s="54"/>
      <c r="H41" s="55"/>
    </row>
    <row r="42" spans="1:8" ht="15">
      <c r="A42" s="56" t="s">
        <v>1</v>
      </c>
      <c r="B42" s="57"/>
      <c r="C42" s="62" t="s">
        <v>2</v>
      </c>
      <c r="D42" s="63"/>
      <c r="E42" s="63"/>
      <c r="F42" s="63"/>
      <c r="G42" s="64"/>
      <c r="H42" s="65" t="s">
        <v>3</v>
      </c>
    </row>
    <row r="43" spans="1:8" ht="18">
      <c r="A43" s="58"/>
      <c r="B43" s="59"/>
      <c r="C43" s="37" t="s">
        <v>4</v>
      </c>
      <c r="D43" s="37" t="s">
        <v>5</v>
      </c>
      <c r="E43" s="37" t="s">
        <v>6</v>
      </c>
      <c r="F43" s="37" t="s">
        <v>7</v>
      </c>
      <c r="G43" s="37" t="s">
        <v>8</v>
      </c>
      <c r="H43" s="66"/>
    </row>
    <row r="44" spans="1:8" ht="15">
      <c r="A44" s="60"/>
      <c r="B44" s="61"/>
      <c r="C44" s="38">
        <v>1</v>
      </c>
      <c r="D44" s="38">
        <v>2</v>
      </c>
      <c r="E44" s="38" t="s">
        <v>9</v>
      </c>
      <c r="F44" s="38">
        <v>4</v>
      </c>
      <c r="G44" s="38">
        <v>5</v>
      </c>
      <c r="H44" s="38" t="s">
        <v>10</v>
      </c>
    </row>
    <row r="45" spans="1:8" ht="3.75" customHeight="1">
      <c r="A45" s="8"/>
      <c r="B45" s="20"/>
      <c r="C45" s="21"/>
      <c r="D45" s="21"/>
      <c r="E45" s="21"/>
      <c r="F45" s="21"/>
      <c r="G45" s="21"/>
      <c r="H45" s="21"/>
    </row>
    <row r="46" spans="1:8" ht="10.5" customHeight="1">
      <c r="A46" s="25" t="s">
        <v>44</v>
      </c>
      <c r="B46" s="26"/>
      <c r="C46" s="27">
        <v>0</v>
      </c>
      <c r="D46" s="27">
        <v>0</v>
      </c>
      <c r="E46" s="27">
        <f>C46+D46</f>
        <v>0</v>
      </c>
      <c r="F46" s="27">
        <v>0</v>
      </c>
      <c r="G46" s="27">
        <v>0</v>
      </c>
      <c r="H46" s="27">
        <f>E46-F46</f>
        <v>0</v>
      </c>
    </row>
    <row r="47" spans="1:8" ht="10.5" customHeight="1">
      <c r="A47" s="25" t="s">
        <v>45</v>
      </c>
      <c r="B47" s="26"/>
      <c r="C47" s="27">
        <v>0</v>
      </c>
      <c r="D47" s="27">
        <v>0</v>
      </c>
      <c r="E47" s="27">
        <f>C47+D47</f>
        <v>0</v>
      </c>
      <c r="F47" s="27">
        <v>0</v>
      </c>
      <c r="G47" s="27">
        <v>0</v>
      </c>
      <c r="H47" s="27">
        <f>E47-F47</f>
        <v>0</v>
      </c>
    </row>
    <row r="48" spans="1:8" ht="10.5" customHeight="1">
      <c r="A48" s="25" t="s">
        <v>46</v>
      </c>
      <c r="B48" s="26"/>
      <c r="C48" s="27">
        <v>0</v>
      </c>
      <c r="D48" s="27">
        <v>0</v>
      </c>
      <c r="E48" s="27">
        <f>C48+D48</f>
        <v>0</v>
      </c>
      <c r="F48" s="27">
        <v>0</v>
      </c>
      <c r="G48" s="27">
        <v>0</v>
      </c>
      <c r="H48" s="27">
        <f>E48-F48</f>
        <v>0</v>
      </c>
    </row>
    <row r="49" spans="1:8" ht="10.5" customHeight="1">
      <c r="A49" s="25" t="s">
        <v>47</v>
      </c>
      <c r="B49" s="26"/>
      <c r="C49" s="27">
        <v>0</v>
      </c>
      <c r="D49" s="27">
        <v>0</v>
      </c>
      <c r="E49" s="27">
        <f>C49+D49</f>
        <v>0</v>
      </c>
      <c r="F49" s="27">
        <v>0</v>
      </c>
      <c r="G49" s="27">
        <v>0</v>
      </c>
      <c r="H49" s="27">
        <f>E49-F49</f>
        <v>0</v>
      </c>
    </row>
    <row r="50" spans="1:8" ht="4.5" customHeight="1">
      <c r="A50" s="11"/>
      <c r="B50" s="22"/>
      <c r="C50" s="23"/>
      <c r="D50" s="23"/>
      <c r="E50" s="23"/>
      <c r="F50" s="23"/>
      <c r="G50" s="23"/>
      <c r="H50" s="23"/>
    </row>
    <row r="51" spans="1:8" ht="11.25" customHeight="1">
      <c r="A51" s="28"/>
      <c r="B51" s="29" t="s">
        <v>11</v>
      </c>
      <c r="C51" s="30">
        <f>SUM(C46:C50)</f>
        <v>0</v>
      </c>
      <c r="D51" s="30">
        <f>SUM(D46:D50)</f>
        <v>0</v>
      </c>
      <c r="E51" s="30">
        <f>SUM(E46:E49)</f>
        <v>0</v>
      </c>
      <c r="F51" s="30">
        <f>SUM(F46:F49)</f>
        <v>0</v>
      </c>
      <c r="G51" s="30">
        <f>SUM(G46:G49)</f>
        <v>0</v>
      </c>
      <c r="H51" s="30">
        <f>SUM(H46:H49)</f>
        <v>0</v>
      </c>
    </row>
    <row r="52" ht="9" customHeight="1"/>
    <row r="53" spans="1:8" ht="49.5" customHeight="1">
      <c r="A53" s="53" t="s">
        <v>57</v>
      </c>
      <c r="B53" s="54"/>
      <c r="C53" s="54"/>
      <c r="D53" s="54"/>
      <c r="E53" s="54"/>
      <c r="F53" s="54"/>
      <c r="G53" s="54"/>
      <c r="H53" s="55"/>
    </row>
    <row r="54" spans="1:8" ht="15">
      <c r="A54" s="56" t="s">
        <v>1</v>
      </c>
      <c r="B54" s="57"/>
      <c r="C54" s="62" t="s">
        <v>2</v>
      </c>
      <c r="D54" s="63"/>
      <c r="E54" s="63"/>
      <c r="F54" s="63"/>
      <c r="G54" s="64"/>
      <c r="H54" s="65" t="s">
        <v>3</v>
      </c>
    </row>
    <row r="55" spans="1:8" ht="18">
      <c r="A55" s="58"/>
      <c r="B55" s="59"/>
      <c r="C55" s="37" t="s">
        <v>4</v>
      </c>
      <c r="D55" s="37" t="s">
        <v>5</v>
      </c>
      <c r="E55" s="37" t="s">
        <v>6</v>
      </c>
      <c r="F55" s="37" t="s">
        <v>7</v>
      </c>
      <c r="G55" s="37" t="s">
        <v>8</v>
      </c>
      <c r="H55" s="66"/>
    </row>
    <row r="56" spans="1:8" ht="15">
      <c r="A56" s="60"/>
      <c r="B56" s="61"/>
      <c r="C56" s="38">
        <v>1</v>
      </c>
      <c r="D56" s="38">
        <v>2</v>
      </c>
      <c r="E56" s="38" t="s">
        <v>9</v>
      </c>
      <c r="F56" s="38">
        <v>4</v>
      </c>
      <c r="G56" s="38">
        <v>5</v>
      </c>
      <c r="H56" s="38" t="s">
        <v>10</v>
      </c>
    </row>
    <row r="57" spans="1:8" ht="4.5" customHeight="1">
      <c r="A57" s="8"/>
      <c r="B57" s="20"/>
      <c r="C57" s="21"/>
      <c r="D57" s="21"/>
      <c r="E57" s="21"/>
      <c r="F57" s="21"/>
      <c r="G57" s="21"/>
      <c r="H57" s="21"/>
    </row>
    <row r="58" spans="1:8" ht="15">
      <c r="A58" s="11"/>
      <c r="B58" s="31" t="s">
        <v>48</v>
      </c>
      <c r="C58" s="32">
        <v>0</v>
      </c>
      <c r="D58" s="32">
        <v>0</v>
      </c>
      <c r="E58" s="32">
        <f>C58+D58</f>
        <v>0</v>
      </c>
      <c r="F58" s="32">
        <v>0</v>
      </c>
      <c r="G58" s="32">
        <v>0</v>
      </c>
      <c r="H58" s="32">
        <f>E58-F58</f>
        <v>0</v>
      </c>
    </row>
    <row r="59" spans="1:8" ht="3.75" customHeight="1">
      <c r="A59" s="11"/>
      <c r="B59" s="31"/>
      <c r="C59" s="32"/>
      <c r="D59" s="32"/>
      <c r="E59" s="32"/>
      <c r="F59" s="32"/>
      <c r="G59" s="32"/>
      <c r="H59" s="32"/>
    </row>
    <row r="60" spans="1:8" ht="15">
      <c r="A60" s="11"/>
      <c r="B60" s="31" t="s">
        <v>49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ht="3.75" customHeight="1">
      <c r="A61" s="11"/>
      <c r="B61" s="31"/>
      <c r="C61" s="32"/>
      <c r="D61" s="32"/>
      <c r="E61" s="32"/>
      <c r="F61" s="32"/>
      <c r="G61" s="32"/>
      <c r="H61" s="32"/>
    </row>
    <row r="62" spans="1:8" ht="19.5">
      <c r="A62" s="11"/>
      <c r="B62" s="31" t="s">
        <v>50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ht="3.75" customHeight="1">
      <c r="A63" s="11"/>
      <c r="B63" s="31"/>
      <c r="C63" s="32"/>
      <c r="D63" s="32"/>
      <c r="E63" s="32"/>
      <c r="F63" s="32"/>
      <c r="G63" s="32"/>
      <c r="H63" s="32"/>
    </row>
    <row r="64" spans="1:8" ht="19.5">
      <c r="A64" s="11"/>
      <c r="B64" s="31" t="s">
        <v>51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ht="3.75" customHeight="1">
      <c r="A65" s="11"/>
      <c r="B65" s="31"/>
      <c r="C65" s="32"/>
      <c r="D65" s="32"/>
      <c r="E65" s="32"/>
      <c r="F65" s="32"/>
      <c r="G65" s="32"/>
      <c r="H65" s="32"/>
    </row>
    <row r="66" spans="1:8" ht="19.5">
      <c r="A66" s="11"/>
      <c r="B66" s="31" t="s">
        <v>52</v>
      </c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ht="3.75" customHeight="1">
      <c r="A67" s="11"/>
      <c r="B67" s="31"/>
      <c r="C67" s="32"/>
      <c r="D67" s="32"/>
      <c r="E67" s="32"/>
      <c r="F67" s="32"/>
      <c r="G67" s="32"/>
      <c r="H67" s="32"/>
    </row>
    <row r="68" spans="1:8" ht="19.5">
      <c r="A68" s="11"/>
      <c r="B68" s="31" t="s">
        <v>53</v>
      </c>
      <c r="C68" s="32">
        <v>0</v>
      </c>
      <c r="D68" s="32">
        <v>0</v>
      </c>
      <c r="E68" s="32">
        <f>C68+D68</f>
        <v>0</v>
      </c>
      <c r="F68" s="32">
        <v>0</v>
      </c>
      <c r="G68" s="32">
        <v>0</v>
      </c>
      <c r="H68" s="32">
        <f>E68-F68</f>
        <v>0</v>
      </c>
    </row>
    <row r="69" spans="1:8" ht="3.75" customHeight="1">
      <c r="A69" s="11"/>
      <c r="B69" s="31"/>
      <c r="C69" s="32"/>
      <c r="D69" s="32"/>
      <c r="E69" s="32"/>
      <c r="F69" s="32"/>
      <c r="G69" s="32"/>
      <c r="H69" s="32"/>
    </row>
    <row r="70" spans="1:8" ht="15">
      <c r="A70" s="11"/>
      <c r="B70" s="31" t="s">
        <v>54</v>
      </c>
      <c r="C70" s="32">
        <v>0</v>
      </c>
      <c r="D70" s="32">
        <v>0</v>
      </c>
      <c r="E70" s="32">
        <f>C70+D70</f>
        <v>0</v>
      </c>
      <c r="F70" s="32">
        <v>0</v>
      </c>
      <c r="G70" s="32">
        <v>0</v>
      </c>
      <c r="H70" s="32">
        <f>E70-F70</f>
        <v>0</v>
      </c>
    </row>
    <row r="71" spans="1:8" ht="3.75" customHeight="1">
      <c r="A71" s="24"/>
      <c r="B71" s="35"/>
      <c r="C71" s="36"/>
      <c r="D71" s="36"/>
      <c r="E71" s="36"/>
      <c r="F71" s="36"/>
      <c r="G71" s="36"/>
      <c r="H71" s="36"/>
    </row>
    <row r="72" spans="1:8" ht="11.25" customHeight="1">
      <c r="A72" s="14"/>
      <c r="B72" s="33" t="s">
        <v>11</v>
      </c>
      <c r="C72" s="34">
        <f aca="true" t="shared" si="3" ref="C72:H72">SUM(C58:C70)</f>
        <v>0</v>
      </c>
      <c r="D72" s="34">
        <f t="shared" si="3"/>
        <v>0</v>
      </c>
      <c r="E72" s="34">
        <f t="shared" si="3"/>
        <v>0</v>
      </c>
      <c r="F72" s="34">
        <f t="shared" si="3"/>
        <v>0</v>
      </c>
      <c r="G72" s="34">
        <f t="shared" si="3"/>
        <v>0</v>
      </c>
      <c r="H72" s="34">
        <f t="shared" si="3"/>
        <v>0</v>
      </c>
    </row>
    <row r="73" ht="15">
      <c r="A73" s="3" t="s">
        <v>0</v>
      </c>
    </row>
    <row r="79" spans="1:8" ht="15">
      <c r="A79" s="17"/>
      <c r="B79" s="18"/>
      <c r="C79" s="19"/>
      <c r="D79" s="19"/>
      <c r="E79" s="19"/>
      <c r="F79" s="18"/>
      <c r="G79" s="18"/>
      <c r="H79" s="1"/>
    </row>
    <row r="80" spans="1:8" ht="15">
      <c r="A80" s="17"/>
      <c r="B80" s="18"/>
      <c r="C80" s="19"/>
      <c r="D80" s="19"/>
      <c r="E80" s="19"/>
      <c r="F80" s="18"/>
      <c r="G80" s="18"/>
      <c r="H80" s="1"/>
    </row>
    <row r="81" spans="1:8" ht="15">
      <c r="A81" s="17"/>
      <c r="B81" s="18"/>
      <c r="C81" s="19"/>
      <c r="D81" s="19"/>
      <c r="E81" s="19"/>
      <c r="F81" s="18"/>
      <c r="G81" s="18"/>
      <c r="H81" s="1"/>
    </row>
    <row r="82" spans="1:8" ht="15">
      <c r="A82" s="17"/>
      <c r="B82" s="18"/>
      <c r="C82" s="19"/>
      <c r="D82" s="19"/>
      <c r="E82" s="19"/>
      <c r="F82" s="18"/>
      <c r="G82" s="18"/>
      <c r="H82" s="1"/>
    </row>
    <row r="83" spans="1:8" ht="15">
      <c r="A83" s="17"/>
      <c r="B83" s="18"/>
      <c r="C83" s="19"/>
      <c r="D83" s="19"/>
      <c r="E83" s="19"/>
      <c r="F83" s="18"/>
      <c r="G83" s="18"/>
      <c r="H83" s="1"/>
    </row>
  </sheetData>
  <sheetProtection/>
  <protectedRanges>
    <protectedRange sqref="A73" name="Rango1"/>
    <protectedRange sqref="A79:H83" name="Rango1_1"/>
  </protectedRanges>
  <mergeCells count="12">
    <mergeCell ref="C42:G42"/>
    <mergeCell ref="H42:H43"/>
    <mergeCell ref="A53:H53"/>
    <mergeCell ref="A54:B56"/>
    <mergeCell ref="C54:G54"/>
    <mergeCell ref="H54:H55"/>
    <mergeCell ref="A1:H1"/>
    <mergeCell ref="A2:B4"/>
    <mergeCell ref="C2:G2"/>
    <mergeCell ref="H2:H3"/>
    <mergeCell ref="A41:H41"/>
    <mergeCell ref="A42:B4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2020-01-28T17:31:04Z</cp:lastPrinted>
  <dcterms:created xsi:type="dcterms:W3CDTF">2012-12-11T21:12:22Z</dcterms:created>
  <dcterms:modified xsi:type="dcterms:W3CDTF">2020-01-30T20:02:42Z</dcterms:modified>
  <cp:category/>
  <cp:version/>
  <cp:contentType/>
  <cp:contentStatus/>
</cp:coreProperties>
</file>